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745" yWindow="-15" windowWidth="11715" windowHeight="124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5" i="1" l="1"/>
  <c r="J9" i="1"/>
  <c r="C18" i="1"/>
  <c r="I9" i="1"/>
  <c r="J18" i="1"/>
  <c r="C16" i="1"/>
  <c r="H5" i="1"/>
  <c r="C13" i="1"/>
  <c r="D16" i="1"/>
  <c r="D18" i="1" s="1"/>
  <c r="E16" i="1"/>
  <c r="E18" i="1" s="1"/>
  <c r="F16" i="1"/>
  <c r="F18" i="1" s="1"/>
  <c r="G16" i="1"/>
  <c r="G18" i="1" s="1"/>
  <c r="H16" i="1"/>
  <c r="H18" i="1" s="1"/>
  <c r="J10" i="1"/>
  <c r="J11" i="1"/>
  <c r="J12" i="1"/>
  <c r="I10" i="1"/>
  <c r="I11" i="1"/>
  <c r="I12" i="1"/>
  <c r="D13" i="1"/>
  <c r="D15" i="1" s="1"/>
  <c r="E13" i="1"/>
  <c r="F13" i="1"/>
  <c r="F15" i="1" s="1"/>
  <c r="G13" i="1"/>
  <c r="I13" i="1" s="1"/>
  <c r="H13" i="1"/>
  <c r="H15" i="1" s="1"/>
  <c r="G17" i="1" l="1"/>
  <c r="C17" i="1"/>
  <c r="E17" i="1"/>
  <c r="G15" i="1"/>
  <c r="E15" i="1"/>
  <c r="H17" i="1"/>
  <c r="F17" i="1"/>
  <c r="D17" i="1"/>
</calcChain>
</file>

<file path=xl/sharedStrings.xml><?xml version="1.0" encoding="utf-8"?>
<sst xmlns="http://schemas.openxmlformats.org/spreadsheetml/2006/main" count="34" uniqueCount="30">
  <si>
    <t>現在</t>
    <rPh sb="0" eb="2">
      <t>ゲンザイ</t>
    </rPh>
    <phoneticPr fontId="2"/>
  </si>
  <si>
    <t>売上数(枚)</t>
    <rPh sb="0" eb="2">
      <t>ウリアゲ</t>
    </rPh>
    <rPh sb="2" eb="3">
      <t>スウ</t>
    </rPh>
    <rPh sb="4" eb="5">
      <t>マイ</t>
    </rPh>
    <phoneticPr fontId="2"/>
  </si>
  <si>
    <t>1日目</t>
    <rPh sb="1" eb="2">
      <t>ニチ</t>
    </rPh>
    <rPh sb="2" eb="3">
      <t>メ</t>
    </rPh>
    <phoneticPr fontId="2"/>
  </si>
  <si>
    <t>2日目</t>
    <rPh sb="1" eb="2">
      <t>ニチ</t>
    </rPh>
    <rPh sb="2" eb="3">
      <t>メ</t>
    </rPh>
    <phoneticPr fontId="2"/>
  </si>
  <si>
    <t>3日目</t>
    <rPh sb="1" eb="2">
      <t>ニチ</t>
    </rPh>
    <rPh sb="2" eb="3">
      <t>メ</t>
    </rPh>
    <phoneticPr fontId="2"/>
  </si>
  <si>
    <t>4日目</t>
    <rPh sb="1" eb="2">
      <t>ニチ</t>
    </rPh>
    <rPh sb="2" eb="3">
      <t>メ</t>
    </rPh>
    <phoneticPr fontId="2"/>
  </si>
  <si>
    <t>スウェットパーカー</t>
    <phoneticPr fontId="2"/>
  </si>
  <si>
    <t>レザージャケット</t>
    <phoneticPr fontId="2"/>
  </si>
  <si>
    <t>商品名</t>
    <rPh sb="0" eb="2">
      <t>ショウヒン</t>
    </rPh>
    <rPh sb="2" eb="3">
      <t>メイ</t>
    </rPh>
    <phoneticPr fontId="2"/>
  </si>
  <si>
    <t>しこくはなこ</t>
    <phoneticPr fontId="2"/>
  </si>
  <si>
    <t>メンズ</t>
  </si>
  <si>
    <t>レディース</t>
  </si>
  <si>
    <t>合計(枚)</t>
    <rPh sb="0" eb="2">
      <t>ゴウケイ</t>
    </rPh>
    <rPh sb="3" eb="4">
      <t>マイ</t>
    </rPh>
    <phoneticPr fontId="1"/>
  </si>
  <si>
    <t>単価</t>
    <rPh sb="0" eb="2">
      <t>タンカ</t>
    </rPh>
    <phoneticPr fontId="1"/>
  </si>
  <si>
    <t>最大値</t>
    <rPh sb="0" eb="3">
      <t>サイダイチ</t>
    </rPh>
    <phoneticPr fontId="1"/>
  </si>
  <si>
    <t>順位</t>
    <rPh sb="0" eb="2">
      <t>ジュンイ</t>
    </rPh>
    <phoneticPr fontId="1"/>
  </si>
  <si>
    <t>評価</t>
    <rPh sb="0" eb="2">
      <t>ヒョウカ</t>
    </rPh>
    <phoneticPr fontId="1"/>
  </si>
  <si>
    <t>売上数</t>
    <rPh sb="0" eb="2">
      <t>ウリアゲ</t>
    </rPh>
    <rPh sb="2" eb="3">
      <t>スウ</t>
    </rPh>
    <phoneticPr fontId="1"/>
  </si>
  <si>
    <t>平均</t>
    <rPh sb="0" eb="2">
      <t>ヘイキン</t>
    </rPh>
    <phoneticPr fontId="1"/>
  </si>
  <si>
    <t>合計(枚)</t>
    <rPh sb="3" eb="4">
      <t>マイ</t>
    </rPh>
    <phoneticPr fontId="1"/>
  </si>
  <si>
    <t>(枚)</t>
    <rPh sb="1" eb="2">
      <t>マイ</t>
    </rPh>
    <phoneticPr fontId="1"/>
  </si>
  <si>
    <t>最大値目標</t>
    <rPh sb="0" eb="3">
      <t>サイダイチ</t>
    </rPh>
    <rPh sb="3" eb="5">
      <t>モクヒョウ</t>
    </rPh>
    <phoneticPr fontId="2"/>
  </si>
  <si>
    <t>枚</t>
    <rPh sb="0" eb="1">
      <t>マイ</t>
    </rPh>
    <phoneticPr fontId="2"/>
  </si>
  <si>
    <t>売上(円)</t>
    <rPh sb="0" eb="2">
      <t>ウリアゲ</t>
    </rPh>
    <rPh sb="3" eb="4">
      <t>エン</t>
    </rPh>
    <phoneticPr fontId="2"/>
  </si>
  <si>
    <t>０００－０００１</t>
    <phoneticPr fontId="2"/>
  </si>
  <si>
    <t>商品タイプ</t>
    <phoneticPr fontId="2"/>
  </si>
  <si>
    <t>商品名の数</t>
    <rPh sb="0" eb="2">
      <t>ショウヒン</t>
    </rPh>
    <rPh sb="2" eb="3">
      <t>メイ</t>
    </rPh>
    <rPh sb="4" eb="5">
      <t>カズ</t>
    </rPh>
    <phoneticPr fontId="2"/>
  </si>
  <si>
    <t>種</t>
    <rPh sb="0" eb="1">
      <t>シュ</t>
    </rPh>
    <phoneticPr fontId="2"/>
  </si>
  <si>
    <t>タートルネック</t>
    <phoneticPr fontId="2"/>
  </si>
  <si>
    <t>秋の新作フェア売上一覧</t>
    <rPh sb="0" eb="1">
      <t>アキ</t>
    </rPh>
    <rPh sb="2" eb="4">
      <t>シンサク</t>
    </rPh>
    <rPh sb="7" eb="9">
      <t>ウリアゲ</t>
    </rPh>
    <rPh sb="9" eb="11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</si>
</sst>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_ 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13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>
      <alignment vertical="center"/>
    </xf>
    <xf numFmtId="38" fontId="0" fillId="0" borderId="10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176" fontId="0" fillId="0" borderId="1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6" xfId="0" applyNumberFormat="1" applyBorder="1">
      <alignment vertical="center"/>
    </xf>
    <xf numFmtId="6" fontId="0" fillId="0" borderId="18" xfId="2" applyFont="1" applyBorder="1">
      <alignment vertical="center"/>
    </xf>
    <xf numFmtId="6" fontId="0" fillId="0" borderId="31" xfId="2" applyFont="1" applyBorder="1">
      <alignment vertical="center"/>
    </xf>
    <xf numFmtId="6" fontId="0" fillId="0" borderId="19" xfId="2" applyFont="1" applyBorder="1">
      <alignment vertical="center"/>
    </xf>
    <xf numFmtId="6" fontId="0" fillId="0" borderId="2" xfId="2" applyFont="1" applyBorder="1">
      <alignment vertical="center"/>
    </xf>
    <xf numFmtId="6" fontId="0" fillId="0" borderId="1" xfId="2" applyFont="1" applyBorder="1">
      <alignment vertical="center"/>
    </xf>
    <xf numFmtId="6" fontId="0" fillId="0" borderId="3" xfId="2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/>
  </sheetViews>
  <sheetFormatPr defaultRowHeight="13.5"/>
  <cols>
    <col min="1" max="1" width="9" customWidth="1"/>
    <col min="2" max="2" width="10.625" customWidth="1"/>
    <col min="3" max="9" width="12.625" customWidth="1"/>
    <col min="10" max="10" width="9" customWidth="1"/>
  </cols>
  <sheetData>
    <row r="1" spans="1:11">
      <c r="A1" t="s">
        <v>24</v>
      </c>
    </row>
    <row r="2" spans="1:11">
      <c r="A2" t="s">
        <v>9</v>
      </c>
    </row>
    <row r="4" spans="1:11">
      <c r="B4" t="s">
        <v>29</v>
      </c>
    </row>
    <row r="5" spans="1:11" ht="14.25" thickBot="1">
      <c r="H5" s="16">
        <f ca="1">TODAY()</f>
        <v>41702</v>
      </c>
      <c r="I5" t="s">
        <v>0</v>
      </c>
    </row>
    <row r="6" spans="1:11" ht="14.25" thickBot="1">
      <c r="C6" s="53" t="s">
        <v>1</v>
      </c>
      <c r="D6" s="54"/>
      <c r="E6" s="54"/>
      <c r="F6" s="54"/>
      <c r="G6" s="54"/>
      <c r="H6" s="55"/>
    </row>
    <row r="7" spans="1:11">
      <c r="B7" s="10" t="s">
        <v>8</v>
      </c>
      <c r="C7" s="50" t="s">
        <v>28</v>
      </c>
      <c r="D7" s="51"/>
      <c r="E7" s="51" t="s">
        <v>6</v>
      </c>
      <c r="F7" s="51"/>
      <c r="G7" s="51" t="s">
        <v>7</v>
      </c>
      <c r="H7" s="52"/>
      <c r="I7" s="14" t="s">
        <v>17</v>
      </c>
      <c r="J7" s="15" t="s">
        <v>18</v>
      </c>
    </row>
    <row r="8" spans="1:11" ht="14.25" thickBot="1">
      <c r="B8" s="26" t="s">
        <v>25</v>
      </c>
      <c r="C8" s="21" t="s">
        <v>10</v>
      </c>
      <c r="D8" s="22" t="s">
        <v>11</v>
      </c>
      <c r="E8" s="22" t="s">
        <v>10</v>
      </c>
      <c r="F8" s="22" t="s">
        <v>11</v>
      </c>
      <c r="G8" s="22" t="s">
        <v>10</v>
      </c>
      <c r="H8" s="23" t="s">
        <v>11</v>
      </c>
      <c r="I8" s="27" t="s">
        <v>19</v>
      </c>
      <c r="J8" s="28" t="s">
        <v>20</v>
      </c>
    </row>
    <row r="9" spans="1:11">
      <c r="B9" s="17" t="s">
        <v>2</v>
      </c>
      <c r="C9" s="11">
        <v>290</v>
      </c>
      <c r="D9" s="12">
        <v>840</v>
      </c>
      <c r="E9" s="12">
        <v>530</v>
      </c>
      <c r="F9" s="12">
        <v>340</v>
      </c>
      <c r="G9" s="12">
        <v>910</v>
      </c>
      <c r="H9" s="13">
        <v>160</v>
      </c>
      <c r="I9" s="34">
        <f>SUM(C9:H9)</f>
        <v>3070</v>
      </c>
      <c r="J9" s="41">
        <f>AVERAGE(C9:H9)</f>
        <v>511.66666666666669</v>
      </c>
    </row>
    <row r="10" spans="1:11">
      <c r="B10" s="18" t="s">
        <v>3</v>
      </c>
      <c r="C10" s="6">
        <v>480</v>
      </c>
      <c r="D10" s="2">
        <v>970</v>
      </c>
      <c r="E10" s="2">
        <v>580</v>
      </c>
      <c r="F10" s="2">
        <v>460</v>
      </c>
      <c r="G10" s="2">
        <v>120</v>
      </c>
      <c r="H10" s="5">
        <v>550</v>
      </c>
      <c r="I10" s="35">
        <f>SUM(C10:H10)</f>
        <v>3160</v>
      </c>
      <c r="J10" s="42">
        <f>AVERAGE(C10:H10)</f>
        <v>526.66666666666663</v>
      </c>
    </row>
    <row r="11" spans="1:11">
      <c r="B11" s="18" t="s">
        <v>4</v>
      </c>
      <c r="C11" s="6">
        <v>670</v>
      </c>
      <c r="D11" s="2">
        <v>120</v>
      </c>
      <c r="E11" s="2">
        <v>560</v>
      </c>
      <c r="F11" s="2">
        <v>140</v>
      </c>
      <c r="G11" s="2">
        <v>510</v>
      </c>
      <c r="H11" s="5">
        <v>810</v>
      </c>
      <c r="I11" s="35">
        <f>SUM(C11:H11)</f>
        <v>2810</v>
      </c>
      <c r="J11" s="42">
        <f>AVERAGE(C11:H11)</f>
        <v>468.33333333333331</v>
      </c>
    </row>
    <row r="12" spans="1:11" ht="14.25" thickBot="1">
      <c r="B12" s="19" t="s">
        <v>5</v>
      </c>
      <c r="C12" s="7">
        <v>190</v>
      </c>
      <c r="D12" s="8">
        <v>500</v>
      </c>
      <c r="E12" s="8">
        <v>870</v>
      </c>
      <c r="F12" s="8">
        <v>940</v>
      </c>
      <c r="G12" s="8">
        <v>920</v>
      </c>
      <c r="H12" s="9">
        <v>260</v>
      </c>
      <c r="I12" s="36">
        <f>SUM(C12:H12)</f>
        <v>3680</v>
      </c>
      <c r="J12" s="43">
        <f>AVERAGE(C12:H12)</f>
        <v>613.33333333333337</v>
      </c>
    </row>
    <row r="13" spans="1:11" ht="14.25" thickBot="1">
      <c r="B13" s="29" t="s">
        <v>12</v>
      </c>
      <c r="C13" s="38">
        <f>SUM(C9:C12)</f>
        <v>1630</v>
      </c>
      <c r="D13" s="39">
        <f t="shared" ref="D13:H13" si="0">SUM(D9:D12)</f>
        <v>2430</v>
      </c>
      <c r="E13" s="39">
        <f t="shared" si="0"/>
        <v>2540</v>
      </c>
      <c r="F13" s="39">
        <f t="shared" si="0"/>
        <v>1880</v>
      </c>
      <c r="G13" s="39">
        <f t="shared" si="0"/>
        <v>2460</v>
      </c>
      <c r="H13" s="40">
        <f t="shared" si="0"/>
        <v>1780</v>
      </c>
      <c r="I13" s="37">
        <f>SUM(C13:H13)</f>
        <v>12720</v>
      </c>
      <c r="J13" s="25"/>
    </row>
    <row r="14" spans="1:11" ht="14.25" thickBot="1">
      <c r="B14" s="30" t="s">
        <v>13</v>
      </c>
      <c r="C14" s="44">
        <v>2980</v>
      </c>
      <c r="D14" s="45">
        <v>2680</v>
      </c>
      <c r="E14" s="45">
        <v>3200</v>
      </c>
      <c r="F14" s="45">
        <v>3000</v>
      </c>
      <c r="G14" s="45">
        <v>6500</v>
      </c>
      <c r="H14" s="46">
        <v>6200</v>
      </c>
      <c r="I14" s="24"/>
      <c r="J14" s="25"/>
    </row>
    <row r="15" spans="1:11" ht="14.25" thickTop="1">
      <c r="B15" s="31" t="s">
        <v>23</v>
      </c>
      <c r="C15" s="47">
        <f>C14*C13</f>
        <v>4857400</v>
      </c>
      <c r="D15" s="48">
        <f t="shared" ref="D15:H15" si="1">D14*D13</f>
        <v>6512400</v>
      </c>
      <c r="E15" s="48">
        <f t="shared" si="1"/>
        <v>8128000</v>
      </c>
      <c r="F15" s="48">
        <f t="shared" si="1"/>
        <v>5640000</v>
      </c>
      <c r="G15" s="48">
        <f t="shared" si="1"/>
        <v>15990000</v>
      </c>
      <c r="H15" s="49">
        <f t="shared" si="1"/>
        <v>11036000</v>
      </c>
      <c r="J15" s="20" t="s">
        <v>21</v>
      </c>
    </row>
    <row r="16" spans="1:11">
      <c r="B16" s="31" t="s">
        <v>14</v>
      </c>
      <c r="C16" s="6">
        <f>MAX(C9:C12)</f>
        <v>670</v>
      </c>
      <c r="D16" s="2">
        <f t="shared" ref="D16:H16" si="2">MAX(D9:D12)</f>
        <v>970</v>
      </c>
      <c r="E16" s="2">
        <f t="shared" si="2"/>
        <v>870</v>
      </c>
      <c r="F16" s="2">
        <f t="shared" si="2"/>
        <v>940</v>
      </c>
      <c r="G16" s="2">
        <f t="shared" si="2"/>
        <v>920</v>
      </c>
      <c r="H16" s="5">
        <f t="shared" si="2"/>
        <v>810</v>
      </c>
      <c r="J16">
        <v>870</v>
      </c>
      <c r="K16" t="s">
        <v>22</v>
      </c>
    </row>
    <row r="17" spans="2:11">
      <c r="B17" s="31" t="s">
        <v>15</v>
      </c>
      <c r="C17" s="3">
        <f t="shared" ref="C17:H17" si="3">RANK(C13,$C$13:$H$13,0)</f>
        <v>6</v>
      </c>
      <c r="D17" s="1">
        <f t="shared" si="3"/>
        <v>3</v>
      </c>
      <c r="E17" s="1">
        <f t="shared" si="3"/>
        <v>1</v>
      </c>
      <c r="F17" s="1">
        <f t="shared" si="3"/>
        <v>4</v>
      </c>
      <c r="G17" s="1">
        <f t="shared" si="3"/>
        <v>2</v>
      </c>
      <c r="H17" s="4">
        <f t="shared" si="3"/>
        <v>5</v>
      </c>
      <c r="J17" s="20" t="s">
        <v>26</v>
      </c>
    </row>
    <row r="18" spans="2:11" ht="14.25" thickBot="1">
      <c r="B18" s="32" t="s">
        <v>16</v>
      </c>
      <c r="C18" s="21" t="str">
        <f>IF(C16&gt;$J$16,"☆人気","△")</f>
        <v>△</v>
      </c>
      <c r="D18" s="22" t="str">
        <f t="shared" ref="D18:H18" si="4">IF(D16&gt;$J$16,"☆人気","△")</f>
        <v>☆人気</v>
      </c>
      <c r="E18" s="22" t="str">
        <f t="shared" si="4"/>
        <v>△</v>
      </c>
      <c r="F18" s="22" t="str">
        <f t="shared" si="4"/>
        <v>☆人気</v>
      </c>
      <c r="G18" s="22" t="str">
        <f t="shared" si="4"/>
        <v>☆人気</v>
      </c>
      <c r="H18" s="23" t="str">
        <f t="shared" si="4"/>
        <v>△</v>
      </c>
      <c r="J18" s="33">
        <f>COUNTA(C7:H7)</f>
        <v>3</v>
      </c>
      <c r="K18" t="s">
        <v>27</v>
      </c>
    </row>
    <row r="22" spans="2:11">
      <c r="H22" s="16"/>
    </row>
  </sheetData>
  <mergeCells count="4">
    <mergeCell ref="C7:D7"/>
    <mergeCell ref="E7:F7"/>
    <mergeCell ref="G7:H7"/>
    <mergeCell ref="C6:H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PMT</cp:lastModifiedBy>
  <cp:lastPrinted>2009-12-14T06:24:51Z</cp:lastPrinted>
  <dcterms:created xsi:type="dcterms:W3CDTF">2009-10-26T12:30:36Z</dcterms:created>
  <dcterms:modified xsi:type="dcterms:W3CDTF">2014-03-04T06:37:51Z</dcterms:modified>
</cp:coreProperties>
</file>